
<file path=[Content_Types].xml><?xml version="1.0" encoding="utf-8"?>
<Types xmlns="http://schemas.openxmlformats.org/package/2006/content-types">
  <Default Extension="vml" ContentType="application/vnd.openxmlformats-officedocument.vmlDrawing"/>
  <Default Extension="wmf" ContentType="image/x-wmf"/>
  <Default Extension="png" ContentType="image/png"/>
  <Default Extension="jpeg" ContentType="image/jpeg"/>
  <Default Extension="xml" ContentType="application/xml"/>
  <Default Extension="rels" ContentType="application/vnd.openxmlformats-package.relationships+xml"/>
  <Default Extension="bin" ContentType="application/vnd.openxmlformats-officedocument.oleObject"/>
  <Override PartName="/xl/persons/person.xml" ContentType="application/vnd.ms-excel.person+xml"/>
  <Override PartName="/xl/threadedComments/threadedComment1.xml" ContentType="application/vnd.ms-excel.threadedcomments+xml"/>
  <Override PartName="/xl/comments1.xml" ContentType="application/vnd.openxmlformats-officedocument.spreadsheetml.comment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xl/styles.xml" ContentType="application/vnd.openxmlformats-officedocument.spreadsheetml.styles+xml"/>
  <Override PartName="/xl/workbook.xml" ContentType="application/vnd.openxmlformats-officedocument.spreadsheetml.sheet.main+xml"/>
</Types>
</file>

<file path=_rels/.rels><?xml version="1.0" encoding="UTF-8" standalone="yes"?><Relationships xmlns="http://schemas.openxmlformats.org/package/2006/relationships"><Relationship  Id="rId3" Type="http://schemas.openxmlformats.org/officeDocument/2006/relationships/officeDocument" Target="xl/workbook.xml"/><Relationship  Id="rId2" Type="http://schemas.openxmlformats.org/package/2006/relationships/metadata/core-properties" Target="docProps/core.xml"/><Relationship  Id="rId1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workbookPr/>
  <bookViews>
    <workbookView xWindow="360" yWindow="15" windowWidth="20955" windowHeight="9720" activeTab="0"/>
  </bookViews>
  <sheets>
    <sheet name="Лист1" sheetId="1" state="visible" r:id="rId2"/>
  </sheets>
  <calcPr/>
</workbook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tc={004B0039-0004-47F2-8063-007F003E004B}</author>
  </authors>
  <commentList>
    <comment ref="A39" authorId="0" xr:uid="{004B0039-0004-47F2-8063-007F003E004B}">
      <text/>
    </comment>
  </commentList>
</comments>
</file>

<file path=xl/sharedStrings.xml><?xml version="1.0" encoding="utf-8"?>
<sst xmlns="http://schemas.openxmlformats.org/spreadsheetml/2006/main" count="117" uniqueCount="117">
  <si>
    <t xml:space="preserve">Учебный план по программе подготовки квалифицированных рабочих, служащих по профессии 13.01.10 Электромонтер по ремонту и обслуживанию электрооборудования </t>
  </si>
  <si>
    <t>Индекс</t>
  </si>
  <si>
    <t>Наименование</t>
  </si>
  <si>
    <t>Всего</t>
  </si>
  <si>
    <t xml:space="preserve">В т.ч. в форме практической подготовки</t>
  </si>
  <si>
    <t xml:space="preserve">Объем образовательной программы в академических часах</t>
  </si>
  <si>
    <t>1семестр</t>
  </si>
  <si>
    <t>2семестр</t>
  </si>
  <si>
    <t>3семестр</t>
  </si>
  <si>
    <t>4семестр</t>
  </si>
  <si>
    <t xml:space="preserve">Теоретические занятия</t>
  </si>
  <si>
    <t xml:space="preserve">Лабораторные и практические занятия</t>
  </si>
  <si>
    <t>Практики</t>
  </si>
  <si>
    <t xml:space="preserve">Самостоятельная работа</t>
  </si>
  <si>
    <t xml:space="preserve">Промежуточная аттестация</t>
  </si>
  <si>
    <t xml:space="preserve">Обязательная часть образовательной программы</t>
  </si>
  <si>
    <t xml:space="preserve">Блок ООД (10-11 класс)</t>
  </si>
  <si>
    <t>ООД1</t>
  </si>
  <si>
    <t xml:space="preserve">Русский язык </t>
  </si>
  <si>
    <t>ООД2</t>
  </si>
  <si>
    <t>Литература</t>
  </si>
  <si>
    <t>ООД3</t>
  </si>
  <si>
    <t xml:space="preserve">Иностранный язык</t>
  </si>
  <si>
    <t>ООД4</t>
  </si>
  <si>
    <t>Математика(углубленно)</t>
  </si>
  <si>
    <t>ООД5</t>
  </si>
  <si>
    <t xml:space="preserve">История </t>
  </si>
  <si>
    <t>ООД6</t>
  </si>
  <si>
    <t xml:space="preserve">Физическая культура</t>
  </si>
  <si>
    <t>ООД7</t>
  </si>
  <si>
    <t xml:space="preserve">Основы безопасности жизнедеятельности и ЗР</t>
  </si>
  <si>
    <t>ООД8</t>
  </si>
  <si>
    <t>География</t>
  </si>
  <si>
    <t>ООД9</t>
  </si>
  <si>
    <t xml:space="preserve">Обществознание (включая экономику и право)</t>
  </si>
  <si>
    <t xml:space="preserve">ООД 10</t>
  </si>
  <si>
    <t>Биология</t>
  </si>
  <si>
    <t xml:space="preserve">ООД 11</t>
  </si>
  <si>
    <t xml:space="preserve">Физика (углубленно)</t>
  </si>
  <si>
    <t xml:space="preserve">ООД 12</t>
  </si>
  <si>
    <t>Информатика</t>
  </si>
  <si>
    <t xml:space="preserve">ООД 13</t>
  </si>
  <si>
    <t>Химия</t>
  </si>
  <si>
    <t xml:space="preserve">ООД 14</t>
  </si>
  <si>
    <t xml:space="preserve">Родная литература</t>
  </si>
  <si>
    <t xml:space="preserve">ООД 15</t>
  </si>
  <si>
    <t xml:space="preserve">Выполнение индивидуального проекта</t>
  </si>
  <si>
    <t>СГ.00</t>
  </si>
  <si>
    <t xml:space="preserve">Социально гуманитарный цикл</t>
  </si>
  <si>
    <t>СГ.01</t>
  </si>
  <si>
    <t xml:space="preserve">История России</t>
  </si>
  <si>
    <t xml:space="preserve">СГ.02 </t>
  </si>
  <si>
    <t xml:space="preserve">Иностранный язык в профессиональной деятельности</t>
  </si>
  <si>
    <t>СГ.03</t>
  </si>
  <si>
    <t xml:space="preserve">Безопасность жизнедеятельности </t>
  </si>
  <si>
    <t>СГ.04</t>
  </si>
  <si>
    <t>СГ.05</t>
  </si>
  <si>
    <t xml:space="preserve">Основы бережливого производства</t>
  </si>
  <si>
    <t>СГ.06</t>
  </si>
  <si>
    <t xml:space="preserve">Основы финансовой грамотности</t>
  </si>
  <si>
    <t>ОПБ</t>
  </si>
  <si>
    <t xml:space="preserve">Обязательный профессиональный блок</t>
  </si>
  <si>
    <t>ОП.01</t>
  </si>
  <si>
    <t xml:space="preserve">Техническое черчение и чтение чертежа</t>
  </si>
  <si>
    <t>ОП.02</t>
  </si>
  <si>
    <t xml:space="preserve">Электротехника с основами электроники</t>
  </si>
  <si>
    <t>ОП.03</t>
  </si>
  <si>
    <t xml:space="preserve">Основы технической механики </t>
  </si>
  <si>
    <t>ОП.04</t>
  </si>
  <si>
    <t>Электроматериаловедение</t>
  </si>
  <si>
    <t>ОП.05</t>
  </si>
  <si>
    <t xml:space="preserve">Охрана труда</t>
  </si>
  <si>
    <t>ОП.06</t>
  </si>
  <si>
    <t>Электробезопасность</t>
  </si>
  <si>
    <t>ОП.07</t>
  </si>
  <si>
    <t xml:space="preserve">Электрические машины, электропривод и системы управления электроснабжением</t>
  </si>
  <si>
    <t>П</t>
  </si>
  <si>
    <t xml:space="preserve">Профессиональный блок</t>
  </si>
  <si>
    <t>ПМ.01</t>
  </si>
  <si>
    <t xml:space="preserve">Выполнение монтажа и наладки устройств электроснабжения и электрооборудования (по отраслям)</t>
  </si>
  <si>
    <t xml:space="preserve">МДК 01.01</t>
  </si>
  <si>
    <t xml:space="preserve">Технология электромонтажных и сборочных работ устройствэлектроснабжения и электрооборудования</t>
  </si>
  <si>
    <t>УП.01</t>
  </si>
  <si>
    <t xml:space="preserve">Учебная практика</t>
  </si>
  <si>
    <t>ПП.01</t>
  </si>
  <si>
    <t xml:space="preserve">Производственная практика</t>
  </si>
  <si>
    <t xml:space="preserve">Экзамен по модулю</t>
  </si>
  <si>
    <t xml:space="preserve">ПМ. 02</t>
  </si>
  <si>
    <t xml:space="preserve">Выполнение тенического обслуживания устройств электроснабжения и электрооборудования (по отраслям)</t>
  </si>
  <si>
    <t xml:space="preserve">МДК. 02.01 </t>
  </si>
  <si>
    <t xml:space="preserve">Технология обеспечения бесперебойной работы электрооборудования и электроустановок</t>
  </si>
  <si>
    <t>УП.02</t>
  </si>
  <si>
    <t>ПП.02</t>
  </si>
  <si>
    <t>ПМ.03</t>
  </si>
  <si>
    <t xml:space="preserve">Выполнение ремонта и работ по предупреждению аварий и неполадок устройств электроснабжения  и электрооборудования (по отраслям)</t>
  </si>
  <si>
    <t xml:space="preserve">МДК 03.01</t>
  </si>
  <si>
    <t xml:space="preserve">Технология ремонтных работ
устройств электроснабжения и электрооборудования
</t>
  </si>
  <si>
    <t xml:space="preserve">УП. 03</t>
  </si>
  <si>
    <t xml:space="preserve">ПМ. 03</t>
  </si>
  <si>
    <t>ПМ.04</t>
  </si>
  <si>
    <t xml:space="preserve">Выполнение одной или нескольких рабочих профессий 19855 Электромонтер по ремонту воздушных линий электропередач</t>
  </si>
  <si>
    <t xml:space="preserve">МДК 04.01</t>
  </si>
  <si>
    <t xml:space="preserve">Обслуживание воздушных линий электропередачи низкого напряжения</t>
  </si>
  <si>
    <t xml:space="preserve">УП. 04</t>
  </si>
  <si>
    <t xml:space="preserve">ПМ. 04</t>
  </si>
  <si>
    <t>ФК</t>
  </si>
  <si>
    <t>ГИА.00</t>
  </si>
  <si>
    <t xml:space="preserve">Государственная итоговая аттестация </t>
  </si>
  <si>
    <t>Итого:</t>
  </si>
  <si>
    <t xml:space="preserve">Консультация на учебную группу по 4 часа на одного обучающегося</t>
  </si>
  <si>
    <t xml:space="preserve">Дисциплины и мдк</t>
  </si>
  <si>
    <t>УП</t>
  </si>
  <si>
    <t xml:space="preserve">Государственная итоговая аттестация в виде Демонстрационного экзамена</t>
  </si>
  <si>
    <t>ПП</t>
  </si>
  <si>
    <t>экзамены</t>
  </si>
  <si>
    <t>ДЗ</t>
  </si>
  <si>
    <t>зачеты</t>
  </si>
</sst>
</file>

<file path=xl/styles.xml><?xml version="1.0" encoding="utf-8"?>
<styleSheet xmlns="http://schemas.openxmlformats.org/spreadsheetml/2006/main" xmlns:mc="http://schemas.openxmlformats.org/markup-compatibility/2006" xmlns:x14="http://schemas.microsoft.com/office/spreadsheetml/2009/9/main" xmlns:x14ac="http://schemas.microsoft.com/office/spreadsheetml/2009/9/ac" xmlns:x16r2="http://schemas.microsoft.com/office/spreadsheetml/2015/02/main" mc:Ignorable="x14ac x16r2">
  <fonts count="8">
    <font>
      <sz val="11.000000"/>
      <color theme="1"/>
      <name val="Calibri"/>
      <scheme val="minor"/>
    </font>
    <font>
      <sz val="14.000000"/>
      <color theme="1"/>
      <name val="Times New Roman"/>
    </font>
    <font>
      <sz val="10.000000"/>
      <color theme="1"/>
      <name val="Times New Roman"/>
    </font>
    <font>
      <sz val="10.000000"/>
      <name val="Times New Roman"/>
    </font>
    <font>
      <sz val="11.000000"/>
      <color theme="1"/>
      <name val="Times New Roman"/>
    </font>
    <font>
      <b/>
      <sz val="11.000000"/>
      <color theme="1"/>
      <name val="Times New Roman"/>
    </font>
    <font>
      <b/>
      <sz val="12.000000"/>
      <color theme="1"/>
      <name val="Times New Roman"/>
    </font>
    <font>
      <sz val="11.000000"/>
      <name val="Times New Roman"/>
    </font>
  </fonts>
  <fills count="6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0"/>
        <bgColor theme="0"/>
      </patternFill>
    </fill>
    <fill>
      <patternFill patternType="solid">
        <fgColor theme="8" tint="0.79998168889431442"/>
        <bgColor theme="8" tint="0.79998168889431442"/>
      </patternFill>
    </fill>
    <fill>
      <patternFill patternType="solid">
        <fgColor theme="0" tint="-0.049989318521683403"/>
        <bgColor theme="0" tint="-0.049989318521683403"/>
      </patternFill>
    </fill>
  </fills>
  <borders count="10">
    <border>
      <left style="none"/>
      <right style="none"/>
      <top style="none"/>
      <bottom style="none"/>
      <diagonal style="none"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 style="none"/>
    </border>
    <border>
      <left style="thin">
        <color auto="1"/>
      </left>
      <right style="none"/>
      <top style="none"/>
      <bottom style="none"/>
      <diagonal style="none"/>
    </border>
    <border>
      <left style="thin">
        <color auto="1"/>
      </left>
      <right style="none"/>
      <top style="thin">
        <color auto="1"/>
      </top>
      <bottom style="none"/>
      <diagonal style="none"/>
    </border>
    <border>
      <left style="none"/>
      <right style="none"/>
      <top style="thin">
        <color auto="1"/>
      </top>
      <bottom style="none"/>
      <diagonal style="none"/>
    </border>
    <border>
      <left style="none"/>
      <right style="thin">
        <color auto="1"/>
      </right>
      <top style="thin">
        <color auto="1"/>
      </top>
      <bottom style="none"/>
      <diagonal style="none"/>
    </border>
    <border>
      <left style="none"/>
      <right style="thin">
        <color auto="1"/>
      </right>
      <top style="none"/>
      <bottom style="none"/>
      <diagonal style="none"/>
    </border>
    <border>
      <left style="thin">
        <color auto="1"/>
      </left>
      <right style="none"/>
      <top style="none"/>
      <bottom style="thin">
        <color auto="1"/>
      </bottom>
      <diagonal style="none"/>
    </border>
    <border>
      <left style="none"/>
      <right style="none"/>
      <top style="none"/>
      <bottom style="thin">
        <color auto="1"/>
      </bottom>
      <diagonal style="none"/>
    </border>
    <border>
      <left style="none"/>
      <right style="thin">
        <color auto="1"/>
      </right>
      <top style="none"/>
      <bottom style="thin">
        <color auto="1"/>
      </bottom>
      <diagonal style="none"/>
    </border>
  </borders>
  <cellStyleXfs count="1">
    <xf fontId="0" fillId="0" borderId="0" numFmtId="0" applyNumberFormat="1" applyFont="1" applyFill="1" applyBorder="1"/>
  </cellStyleXfs>
  <cellXfs count="50">
    <xf fontId="0" fillId="0" borderId="0" numFmtId="0" xfId="0"/>
    <xf fontId="0" fillId="2" borderId="0" numFmtId="0" xfId="0" applyFill="1"/>
    <xf fontId="1" fillId="3" borderId="0" numFmtId="0" xfId="0" applyFont="1" applyFill="1" applyAlignment="1">
      <alignment horizontal="center" wrapText="1"/>
    </xf>
    <xf fontId="0" fillId="3" borderId="0" numFmtId="0" xfId="0" applyFill="1"/>
    <xf fontId="2" fillId="0" borderId="1" numFmtId="0" xfId="0" applyFont="1" applyBorder="1" applyAlignment="1">
      <alignment horizontal="center" vertical="center" wrapText="1"/>
    </xf>
    <xf fontId="2" fillId="0" borderId="1" numFmtId="0" xfId="0" applyFont="1" applyBorder="1" applyAlignment="1">
      <alignment horizontal="center" textRotation="90" vertical="center" wrapText="1"/>
    </xf>
    <xf fontId="2" fillId="2" borderId="1" numFmtId="0" xfId="0" applyFont="1" applyFill="1" applyBorder="1" applyAlignment="1">
      <alignment horizontal="center" textRotation="90" vertical="center" wrapText="1"/>
    </xf>
    <xf fontId="0" fillId="0" borderId="1" numFmtId="0" xfId="0" applyBorder="1" applyAlignment="1">
      <alignment horizontal="center" textRotation="90" vertical="center" wrapText="1"/>
    </xf>
    <xf fontId="3" fillId="0" borderId="1" numFmtId="0" xfId="0" applyFont="1" applyBorder="1" applyAlignment="1">
      <alignment horizontal="center" textRotation="90" vertical="center" wrapText="1"/>
    </xf>
    <xf fontId="4" fillId="0" borderId="1" numFmtId="0" xfId="0" applyFont="1" applyBorder="1" applyAlignment="1">
      <alignment horizontal="center" vertical="center" wrapText="1"/>
    </xf>
    <xf fontId="4" fillId="2" borderId="1" numFmtId="0" xfId="0" applyFont="1" applyFill="1" applyBorder="1" applyAlignment="1">
      <alignment horizontal="center" vertical="center" wrapText="1"/>
    </xf>
    <xf fontId="5" fillId="2" borderId="1" numFmtId="0" xfId="0" applyFont="1" applyFill="1" applyBorder="1" applyAlignment="1">
      <alignment vertical="center" wrapText="1"/>
    </xf>
    <xf fontId="5" fillId="2" borderId="1" numFmtId="0" xfId="0" applyFont="1" applyFill="1" applyBorder="1" applyAlignment="1">
      <alignment horizontal="center" vertical="center" wrapText="1"/>
    </xf>
    <xf fontId="6" fillId="2" borderId="1" numFmtId="0" xfId="0" applyFont="1" applyFill="1" applyBorder="1" applyAlignment="1">
      <alignment vertical="center" wrapText="1"/>
    </xf>
    <xf fontId="4" fillId="0" borderId="1" numFmtId="0" xfId="0" applyFont="1" applyBorder="1" applyAlignment="1">
      <alignment vertical="center" wrapText="1"/>
    </xf>
    <xf fontId="7" fillId="0" borderId="1" numFmtId="0" xfId="0" applyFont="1" applyBorder="1" applyAlignment="1">
      <alignment vertical="center" wrapText="1"/>
    </xf>
    <xf fontId="7" fillId="0" borderId="1" numFmtId="0" xfId="0" applyFont="1" applyBorder="1" applyAlignment="1">
      <alignment horizontal="left" vertical="center" wrapText="1"/>
    </xf>
    <xf fontId="7" fillId="3" borderId="1" numFmtId="0" xfId="0" applyFont="1" applyFill="1" applyBorder="1" applyAlignment="1">
      <alignment vertical="center" wrapText="1"/>
    </xf>
    <xf fontId="4" fillId="3" borderId="1" numFmtId="0" xfId="0" applyFont="1" applyFill="1" applyBorder="1" applyAlignment="1">
      <alignment horizontal="center" vertical="center" wrapText="1"/>
    </xf>
    <xf fontId="5" fillId="3" borderId="1" numFmtId="0" xfId="0" applyFont="1" applyFill="1" applyBorder="1" applyAlignment="1">
      <alignment horizontal="center" vertical="center" wrapText="1"/>
    </xf>
    <xf fontId="4" fillId="4" borderId="1" numFmtId="0" xfId="0" applyFont="1" applyFill="1" applyBorder="1" applyAlignment="1">
      <alignment vertical="center" wrapText="1"/>
    </xf>
    <xf fontId="7" fillId="4" borderId="1" numFmtId="0" xfId="0" applyFont="1" applyFill="1" applyBorder="1" applyAlignment="1">
      <alignment vertical="center" wrapText="1"/>
    </xf>
    <xf fontId="4" fillId="4" borderId="1" numFmtId="0" xfId="0" applyFont="1" applyFill="1" applyBorder="1" applyAlignment="1">
      <alignment horizontal="center" vertical="center" wrapText="1"/>
    </xf>
    <xf fontId="5" fillId="2" borderId="2" numFmtId="0" xfId="0" applyFont="1" applyFill="1" applyBorder="1" applyAlignment="1">
      <alignment horizontal="center" vertical="center" wrapText="1"/>
    </xf>
    <xf fontId="5" fillId="2" borderId="1" numFmtId="0" xfId="0" applyFont="1" applyFill="1" applyBorder="1" applyAlignment="1">
      <alignment horizontal="left" wrapText="1"/>
    </xf>
    <xf fontId="6" fillId="2" borderId="0" numFmtId="0" xfId="0" applyFont="1" applyFill="1" applyAlignment="1">
      <alignment vertical="center" wrapText="1"/>
    </xf>
    <xf fontId="4" fillId="0" borderId="1" numFmtId="0" xfId="0" applyFont="1" applyBorder="1" applyAlignment="1">
      <alignment horizontal="justify" vertical="center" wrapText="1"/>
    </xf>
    <xf fontId="4" fillId="0" borderId="1" numFmtId="0" xfId="0" applyFont="1" applyBorder="1" applyAlignment="1">
      <alignment wrapText="1"/>
    </xf>
    <xf fontId="4" fillId="3" borderId="1" numFmtId="0" xfId="0" applyFont="1" applyFill="1" applyBorder="1" applyAlignment="1">
      <alignment vertical="center" wrapText="1"/>
    </xf>
    <xf fontId="4" fillId="0" borderId="0" numFmtId="0" xfId="0" applyFont="1" applyAlignment="1">
      <alignment wrapText="1"/>
    </xf>
    <xf fontId="0" fillId="5" borderId="0" numFmtId="0" xfId="0" applyFill="1"/>
    <xf fontId="5" fillId="3" borderId="1" numFmtId="0" xfId="0" applyFont="1" applyFill="1" applyBorder="1" applyAlignment="1">
      <alignment vertical="center" wrapText="1"/>
    </xf>
    <xf fontId="5" fillId="0" borderId="1" numFmtId="0" xfId="0" applyFont="1" applyBorder="1" applyAlignment="1">
      <alignment vertical="center" wrapText="1"/>
    </xf>
    <xf fontId="5" fillId="0" borderId="1" numFmtId="0" xfId="0" applyFont="1" applyBorder="1" applyAlignment="1">
      <alignment horizontal="center" vertical="center" wrapText="1"/>
    </xf>
    <xf fontId="4" fillId="5" borderId="1" numFmtId="0" xfId="0" applyFont="1" applyFill="1" applyBorder="1" applyAlignment="1">
      <alignment horizontal="center" vertical="center" wrapText="1"/>
    </xf>
    <xf fontId="2" fillId="0" borderId="3" numFmtId="0" xfId="0" applyFont="1" applyBorder="1"/>
    <xf fontId="2" fillId="0" borderId="4" numFmtId="0" xfId="0" applyFont="1" applyBorder="1"/>
    <xf fontId="0" fillId="0" borderId="4" numFmtId="0" xfId="0" applyBorder="1"/>
    <xf fontId="0" fillId="0" borderId="5" numFmtId="0" xfId="0" applyBorder="1"/>
    <xf fontId="2" fillId="0" borderId="1" numFmtId="0" xfId="0" applyFont="1" applyBorder="1"/>
    <xf fontId="4" fillId="2" borderId="1" numFmtId="0" xfId="0" applyFont="1" applyFill="1" applyBorder="1"/>
    <xf fontId="0" fillId="0" borderId="2" numFmtId="0" xfId="0" applyBorder="1"/>
    <xf fontId="0" fillId="0" borderId="0" numFmtId="0" xfId="0"/>
    <xf fontId="0" fillId="0" borderId="6" numFmtId="0" xfId="0" applyBorder="1"/>
    <xf fontId="4" fillId="0" borderId="2" numFmtId="0" xfId="0" applyFont="1" applyBorder="1"/>
    <xf fontId="4" fillId="0" borderId="0" numFmtId="0" xfId="0" applyFont="1"/>
    <xf fontId="2" fillId="0" borderId="7" numFmtId="0" xfId="0" applyFont="1" applyBorder="1"/>
    <xf fontId="2" fillId="0" borderId="8" numFmtId="0" xfId="0" applyFont="1" applyBorder="1"/>
    <xf fontId="0" fillId="0" borderId="8" numFmtId="0" xfId="0" applyBorder="1"/>
    <xf fontId="0" fillId="0" borderId="9" numFmtId="0" xfId="0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<Relationships xmlns="http://schemas.openxmlformats.org/package/2006/relationships"><Relationship  Id="rId5" Type="http://schemas.openxmlformats.org/officeDocument/2006/relationships/styles" Target="styles.xml"/><Relationship  Id="rId4" Type="http://schemas.openxmlformats.org/officeDocument/2006/relationships/sharedStrings" Target="sharedStrings.xml"/><Relationship  Id="rId3" Type="http://schemas.openxmlformats.org/officeDocument/2006/relationships/theme" Target="theme/theme1.xml"/><Relationship  Id="rId2" Type="http://schemas.openxmlformats.org/officeDocument/2006/relationships/worksheet" Target="worksheets/sheet1.xml"/><Relationship  Id="rId1" Type="http://schemas.microsoft.com/office/2017/10/relationships/person" Target="persons/person.xml"/></Relationships>
</file>

<file path=xl/persons/person.xml><?xml version="1.0" encoding="utf-8"?>
<personList xmlns="http://schemas.microsoft.com/office/spreadsheetml/2018/threadedcomments" xmlns:x="http://schemas.openxmlformats.org/spreadsheetml/2006/main">
  <person displayName="Автор" id="{2D998D28-B991-B807-D418-7820825B078B}"/>
</personList>
</file>

<file path=xl/theme/theme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пј­пјі г‚ґг‚·гѓѓг‚Ї"/>
        <a:font script="Hang" typeface="л§‘мќЂ кі л”•"/>
        <a:font script="Hans" typeface="е®‹дЅ“"/>
        <a:font script="Hant" typeface="ж–°зґ°жЋй«”"/>
        <a:font script="Arab" typeface="Times New Roman"/>
        <a:font script="Hebr" typeface="Times New Roman"/>
        <a:font script="Thai" typeface="Angsana New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пј­пјі жЋжњќ"/>
        <a:font script="Hang" typeface="л§‘мќЂ кі л”•"/>
        <a:font script="Hans" typeface="е®‹дЅ“"/>
        <a:font script="Hant" typeface="ж–°зґ°жЋй«”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theme/theme1.xml><?xml version="1.0" encoding="utf-8"?>
<a:theme xmlns:a="http://schemas.openxmlformats.org/drawingml/2006/main" xmlns:r="http://schemas.openxmlformats.org/officeDocument/2006/relationships" xmlns:p="http://schemas.openxmlformats.org/presentation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Arial"/>
        <a:cs typeface="Arial"/>
      </a:majorFont>
      <a:minorFont>
        <a:latin typeface="Calibri"/>
        <a:ea typeface="Arial"/>
        <a:cs typeface="Arial"/>
      </a:minorFont>
    </a:fontScheme>
    <a:fmtScheme name="Стандартная">
      <a:fillStyleLst>
        <a:solidFill>
          <a:schemeClr val="phClr"/>
        </a:solidFill>
        <a:gradFill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gradFill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/>
        </a:gradFill>
        <a:gradFill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/>
        </a:gradFill>
      </a:bgFillStyleLst>
    </a:fmtScheme>
  </a:themeElements>
  <a:objectDefaults/>
</a:theme>
</file>

<file path=xl/threadedComments/threadedComment1.xml><?xml version="1.0" encoding="utf-8"?>
<ThreadedComments xmlns="http://schemas.microsoft.com/office/spreadsheetml/2018/threadedcomments" xmlns:x="http://schemas.openxmlformats.org/spreadsheetml/2006/main">
  <threadedComment ref="A39" personId="{2D998D28-B991-B807-D418-7820825B078B}" id="{004B0039-0004-47F2-8063-007F003E004B}" done="0"/>
</ThreadedComments>
</file>

<file path=xl/worksheets/_rels/sheet1.xml.rels><?xml version="1.0" encoding="UTF-8" standalone="yes"?><Relationships xmlns="http://schemas.openxmlformats.org/package/2006/relationships"><Relationship  Id="rId3" Type="http://schemas.openxmlformats.org/officeDocument/2006/relationships/vmlDrawing" Target="../drawings/vmlDrawing1.vml"/><Relationship  Id="rId2" Type="http://schemas.openxmlformats.org/officeDocument/2006/relationships/comments" Target="../comments1.xml"/><Relationship  Id="rId1" Type="http://schemas.microsoft.com/office/2017/10/relationships/threadedComment" Target="../threadedComments/threadedComment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">
  <sheetViews>
    <sheetView zoomScale="100" workbookViewId="0">
      <selection activeCell="O62" activeCellId="0" sqref="O62"/>
    </sheetView>
  </sheetViews>
  <sheetFormatPr defaultRowHeight="14.25"/>
  <cols>
    <col customWidth="1" min="1" max="1" width="16"/>
    <col customWidth="1" min="2" max="2" width="49.7109375"/>
    <col customWidth="1" min="3" max="3" width="15.28515625"/>
    <col customWidth="1" min="4" max="4" width="8"/>
    <col customWidth="1" min="5" max="6" width="6.140625"/>
    <col customWidth="1" min="7" max="7" width="5.42578125"/>
    <col customWidth="1" min="8" max="8" width="6.5703125"/>
    <col customWidth="1" min="9" max="9" width="5.28515625"/>
    <col customWidth="1" min="10" max="10" style="1" width="5.140625"/>
    <col customWidth="1" min="11" max="11" style="1" width="6.42578125"/>
    <col customWidth="1" min="12" max="12" style="1" width="5.28515625"/>
    <col customWidth="1" min="13" max="13" style="1" width="5"/>
  </cols>
  <sheetData>
    <row r="1" ht="18.75" customHeight="1">
      <c r="B1" s="2" t="s">
        <v>0</v>
      </c>
      <c r="C1" s="2"/>
      <c r="D1" s="2"/>
      <c r="E1" s="2"/>
      <c r="F1" s="2"/>
      <c r="G1" s="2"/>
      <c r="H1" s="2"/>
      <c r="I1" s="2"/>
      <c r="J1" s="2"/>
      <c r="K1" s="2"/>
      <c r="L1" s="2"/>
      <c r="M1" s="3"/>
    </row>
    <row r="2">
      <c r="B2" s="2"/>
      <c r="C2" s="2"/>
      <c r="D2" s="2"/>
      <c r="E2" s="2"/>
      <c r="F2" s="2"/>
      <c r="G2" s="2"/>
      <c r="H2" s="2"/>
      <c r="I2" s="2"/>
      <c r="J2" s="2"/>
      <c r="K2" s="2"/>
      <c r="L2" s="2"/>
      <c r="M2" s="3"/>
    </row>
    <row r="3"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3"/>
    </row>
    <row r="4" ht="28.5" customHeight="1">
      <c r="A4" s="4" t="s">
        <v>1</v>
      </c>
      <c r="B4" s="4" t="s">
        <v>2</v>
      </c>
      <c r="C4" s="5" t="s">
        <v>3</v>
      </c>
      <c r="D4" s="5" t="s">
        <v>4</v>
      </c>
      <c r="E4" s="4" t="s">
        <v>5</v>
      </c>
      <c r="F4" s="4"/>
      <c r="G4" s="4"/>
      <c r="H4" s="4"/>
      <c r="I4" s="4"/>
      <c r="J4" s="6" t="s">
        <v>6</v>
      </c>
      <c r="K4" s="6" t="s">
        <v>7</v>
      </c>
      <c r="L4" s="6" t="s">
        <v>8</v>
      </c>
      <c r="M4" s="6" t="s">
        <v>9</v>
      </c>
    </row>
    <row r="5" ht="104.25" customHeight="1">
      <c r="A5" s="4"/>
      <c r="B5" s="4"/>
      <c r="C5" s="5"/>
      <c r="D5" s="7"/>
      <c r="E5" s="5" t="s">
        <v>10</v>
      </c>
      <c r="F5" s="8" t="s">
        <v>11</v>
      </c>
      <c r="G5" s="8" t="s">
        <v>12</v>
      </c>
      <c r="H5" s="5" t="s">
        <v>13</v>
      </c>
      <c r="I5" s="8" t="s">
        <v>14</v>
      </c>
      <c r="J5" s="6"/>
      <c r="K5" s="6"/>
      <c r="L5" s="6"/>
      <c r="M5" s="6"/>
    </row>
    <row r="6">
      <c r="A6" s="9">
        <v>1</v>
      </c>
      <c r="B6" s="9">
        <v>2</v>
      </c>
      <c r="C6" s="9">
        <v>3</v>
      </c>
      <c r="D6" s="9">
        <v>4</v>
      </c>
      <c r="E6" s="9">
        <v>5</v>
      </c>
      <c r="F6" s="9">
        <v>6</v>
      </c>
      <c r="G6" s="9">
        <v>7</v>
      </c>
      <c r="H6" s="9">
        <v>8</v>
      </c>
      <c r="I6" s="9">
        <v>9</v>
      </c>
      <c r="J6" s="10">
        <v>10</v>
      </c>
      <c r="K6" s="10">
        <v>10</v>
      </c>
      <c r="L6" s="10">
        <v>10</v>
      </c>
      <c r="M6" s="10">
        <v>10</v>
      </c>
    </row>
    <row r="7" ht="21.75" customHeight="1">
      <c r="A7" s="11" t="s">
        <v>15</v>
      </c>
      <c r="B7" s="11"/>
      <c r="C7" s="12"/>
      <c r="D7" s="12"/>
      <c r="E7" s="12"/>
      <c r="F7" s="12"/>
      <c r="G7" s="12"/>
      <c r="H7" s="12"/>
      <c r="I7" s="12"/>
      <c r="J7" s="12"/>
      <c r="K7" s="12"/>
      <c r="L7" s="12"/>
      <c r="M7" s="12"/>
    </row>
    <row r="8" ht="19.5" customHeight="1">
      <c r="A8" s="13" t="s">
        <v>16</v>
      </c>
      <c r="B8" s="13"/>
      <c r="C8" s="12">
        <f>C9+C10+C11+C12+C13+C14+C15+C16+C17+C18+C19+C20+C21+C22+C23</f>
        <v>1476</v>
      </c>
      <c r="D8" s="12">
        <f t="shared" ref="D8:H8" si="0">D9+D10+D11+D12+D13+D14+D15+D16+D17+D18+D19+D20+D21+D22+D23</f>
        <v>254</v>
      </c>
      <c r="E8" s="12">
        <v>764</v>
      </c>
      <c r="F8" s="12">
        <v>712</v>
      </c>
      <c r="G8" s="12">
        <f t="shared" si="0"/>
        <v>0</v>
      </c>
      <c r="H8" s="12">
        <f t="shared" si="0"/>
        <v>0</v>
      </c>
      <c r="I8" s="12">
        <v>48</v>
      </c>
      <c r="J8" s="12">
        <f>J9+J10+J11+J12+J13+J14+J15+J16+J17+J18+J19+J20+J21+J22+J23</f>
        <v>538</v>
      </c>
      <c r="K8" s="12">
        <f t="shared" ref="K8:M8" si="1">K9+K10+K11+K12+K13+K14+K15+K16+K17+K18+K19+K20+K21+K22+K23</f>
        <v>668</v>
      </c>
      <c r="L8" s="12">
        <f t="shared" si="1"/>
        <v>188</v>
      </c>
      <c r="M8" s="12">
        <f t="shared" si="1"/>
        <v>82</v>
      </c>
    </row>
    <row r="9" ht="20.25" customHeight="1">
      <c r="A9" s="14" t="s">
        <v>17</v>
      </c>
      <c r="B9" s="15" t="s">
        <v>18</v>
      </c>
      <c r="C9" s="9">
        <v>74</v>
      </c>
      <c r="D9" s="9">
        <v>16</v>
      </c>
      <c r="E9" s="9">
        <v>16</v>
      </c>
      <c r="F9" s="9">
        <v>58</v>
      </c>
      <c r="G9" s="9"/>
      <c r="H9" s="9"/>
      <c r="I9" s="9">
        <v>12</v>
      </c>
      <c r="J9" s="10">
        <v>74</v>
      </c>
      <c r="K9" s="10"/>
      <c r="L9" s="10"/>
      <c r="M9" s="10"/>
    </row>
    <row r="10" ht="20.25" customHeight="1">
      <c r="A10" s="14" t="s">
        <v>19</v>
      </c>
      <c r="B10" s="15" t="s">
        <v>20</v>
      </c>
      <c r="C10" s="9">
        <v>108</v>
      </c>
      <c r="D10" s="9">
        <v>26</v>
      </c>
      <c r="E10" s="9">
        <v>36</v>
      </c>
      <c r="F10" s="9">
        <v>72</v>
      </c>
      <c r="G10" s="9"/>
      <c r="H10" s="9"/>
      <c r="I10" s="9"/>
      <c r="J10" s="10">
        <v>36</v>
      </c>
      <c r="K10" s="10">
        <v>72</v>
      </c>
      <c r="L10" s="10"/>
      <c r="M10" s="10"/>
    </row>
    <row r="11" ht="22.5" customHeight="1">
      <c r="A11" s="14" t="s">
        <v>21</v>
      </c>
      <c r="B11" s="15" t="s">
        <v>22</v>
      </c>
      <c r="C11" s="9">
        <v>80</v>
      </c>
      <c r="D11" s="9">
        <v>16</v>
      </c>
      <c r="E11" s="9"/>
      <c r="F11" s="9">
        <v>80</v>
      </c>
      <c r="G11" s="9"/>
      <c r="H11" s="9"/>
      <c r="I11" s="9"/>
      <c r="J11" s="10">
        <v>20</v>
      </c>
      <c r="K11" s="10">
        <v>20</v>
      </c>
      <c r="L11" s="10">
        <v>20</v>
      </c>
      <c r="M11" s="10">
        <v>20</v>
      </c>
    </row>
    <row r="12" ht="16.5" customHeight="1">
      <c r="A12" s="14" t="s">
        <v>23</v>
      </c>
      <c r="B12" s="15" t="s">
        <v>24</v>
      </c>
      <c r="C12" s="9">
        <v>288</v>
      </c>
      <c r="D12" s="9">
        <v>32</v>
      </c>
      <c r="E12" s="9">
        <v>160</v>
      </c>
      <c r="F12" s="9">
        <v>128</v>
      </c>
      <c r="G12" s="9"/>
      <c r="H12" s="9"/>
      <c r="I12" s="9">
        <v>12</v>
      </c>
      <c r="J12" s="10">
        <v>54</v>
      </c>
      <c r="K12" s="10">
        <v>40</v>
      </c>
      <c r="L12" s="10">
        <v>132</v>
      </c>
      <c r="M12" s="10">
        <v>62</v>
      </c>
    </row>
    <row r="13" ht="19.5" customHeight="1">
      <c r="A13" s="14" t="s">
        <v>25</v>
      </c>
      <c r="B13" s="15" t="s">
        <v>26</v>
      </c>
      <c r="C13" s="9">
        <v>136</v>
      </c>
      <c r="D13" s="9">
        <v>26</v>
      </c>
      <c r="E13" s="9">
        <v>136</v>
      </c>
      <c r="F13" s="9"/>
      <c r="G13" s="9"/>
      <c r="H13" s="9"/>
      <c r="I13" s="9"/>
      <c r="J13" s="10">
        <v>58</v>
      </c>
      <c r="K13" s="10">
        <v>78</v>
      </c>
      <c r="L13" s="10"/>
      <c r="M13" s="10"/>
    </row>
    <row r="14" ht="17.25" customHeight="1">
      <c r="A14" s="14" t="s">
        <v>27</v>
      </c>
      <c r="B14" s="15" t="s">
        <v>28</v>
      </c>
      <c r="C14" s="9">
        <v>72</v>
      </c>
      <c r="D14" s="9"/>
      <c r="E14" s="9">
        <v>2</v>
      </c>
      <c r="F14" s="9">
        <v>70</v>
      </c>
      <c r="G14" s="9"/>
      <c r="H14" s="9"/>
      <c r="I14" s="9"/>
      <c r="J14" s="10">
        <v>34</v>
      </c>
      <c r="K14" s="10">
        <v>38</v>
      </c>
      <c r="L14" s="10"/>
      <c r="M14" s="10"/>
    </row>
    <row r="15" ht="18.75" customHeight="1">
      <c r="A15" s="14" t="s">
        <v>29</v>
      </c>
      <c r="B15" s="15" t="s">
        <v>30</v>
      </c>
      <c r="C15" s="9">
        <v>68</v>
      </c>
      <c r="D15" s="9">
        <v>16</v>
      </c>
      <c r="E15" s="9">
        <v>38</v>
      </c>
      <c r="F15" s="9">
        <v>30</v>
      </c>
      <c r="G15" s="9"/>
      <c r="H15" s="9"/>
      <c r="I15" s="9"/>
      <c r="J15" s="10">
        <v>34</v>
      </c>
      <c r="K15" s="10">
        <v>34</v>
      </c>
      <c r="L15" s="10"/>
      <c r="M15" s="10"/>
    </row>
    <row r="16" ht="19.5" customHeight="1">
      <c r="A16" s="14" t="s">
        <v>31</v>
      </c>
      <c r="B16" s="15" t="s">
        <v>32</v>
      </c>
      <c r="C16" s="9">
        <v>72</v>
      </c>
      <c r="D16" s="9">
        <v>10</v>
      </c>
      <c r="E16" s="9">
        <v>46</v>
      </c>
      <c r="F16" s="9">
        <v>26</v>
      </c>
      <c r="G16" s="9"/>
      <c r="H16" s="9"/>
      <c r="I16" s="9"/>
      <c r="J16" s="10">
        <v>34</v>
      </c>
      <c r="K16" s="10">
        <v>38</v>
      </c>
      <c r="L16" s="10"/>
      <c r="M16" s="10"/>
    </row>
    <row r="17" ht="15" customHeight="1">
      <c r="A17" s="14" t="s">
        <v>33</v>
      </c>
      <c r="B17" s="15" t="s">
        <v>34</v>
      </c>
      <c r="C17" s="9">
        <v>72</v>
      </c>
      <c r="D17" s="9">
        <v>10</v>
      </c>
      <c r="E17" s="9">
        <v>52</v>
      </c>
      <c r="F17" s="9">
        <v>20</v>
      </c>
      <c r="G17" s="9"/>
      <c r="H17" s="9"/>
      <c r="I17" s="9"/>
      <c r="J17" s="10">
        <v>18</v>
      </c>
      <c r="K17" s="10">
        <v>54</v>
      </c>
      <c r="L17" s="10"/>
      <c r="M17" s="10"/>
    </row>
    <row r="18" ht="16.5" customHeight="1">
      <c r="A18" s="14" t="s">
        <v>35</v>
      </c>
      <c r="B18" s="15" t="s">
        <v>36</v>
      </c>
      <c r="C18" s="9">
        <v>72</v>
      </c>
      <c r="D18" s="9">
        <v>6</v>
      </c>
      <c r="E18" s="9">
        <v>52</v>
      </c>
      <c r="F18" s="9">
        <v>20</v>
      </c>
      <c r="G18" s="9"/>
      <c r="H18" s="9"/>
      <c r="I18" s="9"/>
      <c r="J18" s="10">
        <v>16</v>
      </c>
      <c r="K18" s="10">
        <v>56</v>
      </c>
      <c r="L18" s="10"/>
      <c r="M18" s="10"/>
    </row>
    <row r="19" ht="18" customHeight="1">
      <c r="A19" s="14" t="s">
        <v>37</v>
      </c>
      <c r="B19" s="15" t="s">
        <v>38</v>
      </c>
      <c r="C19" s="9">
        <v>180</v>
      </c>
      <c r="D19" s="9">
        <v>32</v>
      </c>
      <c r="E19" s="9">
        <v>98</v>
      </c>
      <c r="F19" s="9">
        <v>82</v>
      </c>
      <c r="G19" s="9"/>
      <c r="H19" s="9"/>
      <c r="I19" s="9">
        <v>12</v>
      </c>
      <c r="J19" s="10">
        <v>88</v>
      </c>
      <c r="K19" s="10">
        <v>56</v>
      </c>
      <c r="L19" s="10">
        <v>36</v>
      </c>
      <c r="M19" s="10"/>
    </row>
    <row r="20" ht="18" customHeight="1">
      <c r="A20" s="14" t="s">
        <v>39</v>
      </c>
      <c r="B20" s="15" t="s">
        <v>40</v>
      </c>
      <c r="C20" s="9">
        <v>108</v>
      </c>
      <c r="D20" s="9">
        <v>32</v>
      </c>
      <c r="E20" s="9">
        <v>50</v>
      </c>
      <c r="F20" s="9">
        <v>58</v>
      </c>
      <c r="G20" s="9"/>
      <c r="H20" s="9"/>
      <c r="I20" s="9">
        <v>12</v>
      </c>
      <c r="J20" s="10">
        <v>40</v>
      </c>
      <c r="K20" s="10">
        <v>68</v>
      </c>
      <c r="L20" s="10"/>
      <c r="M20" s="10"/>
    </row>
    <row r="21" ht="18" customHeight="1">
      <c r="A21" s="14" t="s">
        <v>41</v>
      </c>
      <c r="B21" s="15" t="s">
        <v>42</v>
      </c>
      <c r="C21" s="9">
        <v>72</v>
      </c>
      <c r="D21" s="9">
        <v>16</v>
      </c>
      <c r="E21" s="9">
        <v>46</v>
      </c>
      <c r="F21" s="9">
        <v>26</v>
      </c>
      <c r="G21" s="9"/>
      <c r="H21" s="9"/>
      <c r="I21" s="9"/>
      <c r="J21" s="10">
        <v>16</v>
      </c>
      <c r="K21" s="10">
        <v>56</v>
      </c>
      <c r="L21" s="10"/>
      <c r="M21" s="10"/>
    </row>
    <row r="22" ht="17.25" customHeight="1">
      <c r="A22" s="16" t="s">
        <v>43</v>
      </c>
      <c r="B22" s="15" t="s">
        <v>44</v>
      </c>
      <c r="C22" s="9">
        <v>42</v>
      </c>
      <c r="D22" s="9">
        <v>16</v>
      </c>
      <c r="E22" s="9"/>
      <c r="F22" s="9">
        <v>42</v>
      </c>
      <c r="G22" s="9"/>
      <c r="H22" s="9"/>
      <c r="I22" s="9"/>
      <c r="J22" s="10">
        <v>16</v>
      </c>
      <c r="K22" s="10">
        <v>26</v>
      </c>
      <c r="L22" s="10"/>
      <c r="M22" s="10"/>
    </row>
    <row r="23">
      <c r="A23" s="14" t="s">
        <v>45</v>
      </c>
      <c r="B23" s="17" t="s">
        <v>46</v>
      </c>
      <c r="C23" s="18">
        <v>32</v>
      </c>
      <c r="D23" s="19"/>
      <c r="E23" s="18">
        <v>32</v>
      </c>
      <c r="F23" s="18"/>
      <c r="G23" s="19"/>
      <c r="H23" s="18"/>
      <c r="I23" s="19"/>
      <c r="J23" s="10"/>
      <c r="K23" s="10">
        <v>32</v>
      </c>
      <c r="L23" s="10"/>
      <c r="M23" s="10"/>
    </row>
    <row r="24" ht="33" customHeight="1">
      <c r="A24" s="20" t="s">
        <v>47</v>
      </c>
      <c r="B24" s="21" t="s">
        <v>48</v>
      </c>
      <c r="C24" s="22">
        <f>C25+C26+C27+C28+C29+C30</f>
        <v>216</v>
      </c>
      <c r="D24" s="22">
        <f t="shared" ref="D24:J24" si="2">D25+D26+D27+D28+D29+D30</f>
        <v>66</v>
      </c>
      <c r="E24" s="22">
        <f t="shared" si="2"/>
        <v>82</v>
      </c>
      <c r="F24" s="22">
        <f t="shared" si="2"/>
        <v>127</v>
      </c>
      <c r="G24" s="22">
        <f t="shared" si="2"/>
        <v>0</v>
      </c>
      <c r="H24" s="22">
        <f t="shared" si="2"/>
        <v>0</v>
      </c>
      <c r="I24" s="22">
        <f t="shared" si="2"/>
        <v>0</v>
      </c>
      <c r="J24" s="22">
        <f t="shared" si="2"/>
        <v>0</v>
      </c>
      <c r="K24" s="22">
        <f>K25+K26</f>
        <v>72</v>
      </c>
      <c r="L24" s="22">
        <f>L25+L26+L27+L28+L29+L30</f>
        <v>72</v>
      </c>
      <c r="M24" s="22">
        <f>M25+M26+M27+M28+M29+M30</f>
        <v>72</v>
      </c>
    </row>
    <row r="25">
      <c r="A25" s="14" t="s">
        <v>49</v>
      </c>
      <c r="B25" s="17" t="s">
        <v>50</v>
      </c>
      <c r="C25" s="18">
        <v>36</v>
      </c>
      <c r="D25" s="18">
        <v>6</v>
      </c>
      <c r="E25" s="18">
        <v>18</v>
      </c>
      <c r="F25" s="18">
        <v>11</v>
      </c>
      <c r="G25" s="19"/>
      <c r="H25" s="18"/>
      <c r="I25" s="19"/>
      <c r="J25" s="10"/>
      <c r="K25" s="10">
        <v>36</v>
      </c>
      <c r="L25" s="10"/>
      <c r="M25" s="10"/>
    </row>
    <row r="26" ht="20.25" customHeight="1">
      <c r="A26" s="14" t="s">
        <v>51</v>
      </c>
      <c r="B26" s="17" t="s">
        <v>52</v>
      </c>
      <c r="C26" s="18">
        <v>36</v>
      </c>
      <c r="D26" s="18">
        <v>18</v>
      </c>
      <c r="E26" s="18">
        <v>16</v>
      </c>
      <c r="F26" s="18">
        <v>20</v>
      </c>
      <c r="G26" s="19"/>
      <c r="H26" s="18"/>
      <c r="I26" s="19"/>
      <c r="J26" s="10"/>
      <c r="K26" s="10">
        <v>36</v>
      </c>
      <c r="L26" s="10"/>
      <c r="M26" s="10"/>
    </row>
    <row r="27">
      <c r="A27" s="14" t="s">
        <v>53</v>
      </c>
      <c r="B27" s="17" t="s">
        <v>54</v>
      </c>
      <c r="C27" s="18">
        <v>36</v>
      </c>
      <c r="D27" s="18">
        <v>18</v>
      </c>
      <c r="E27" s="18">
        <v>16</v>
      </c>
      <c r="F27" s="18">
        <v>20</v>
      </c>
      <c r="G27" s="19"/>
      <c r="H27" s="18"/>
      <c r="I27" s="19"/>
      <c r="J27" s="10"/>
      <c r="K27" s="10"/>
      <c r="L27" s="10">
        <v>36</v>
      </c>
      <c r="M27" s="10"/>
    </row>
    <row r="28">
      <c r="A28" s="14" t="s">
        <v>55</v>
      </c>
      <c r="B28" s="17" t="s">
        <v>28</v>
      </c>
      <c r="C28" s="18">
        <v>36</v>
      </c>
      <c r="D28" s="18"/>
      <c r="E28" s="18"/>
      <c r="F28" s="18">
        <v>36</v>
      </c>
      <c r="G28" s="19"/>
      <c r="H28" s="18"/>
      <c r="I28" s="19"/>
      <c r="J28" s="10"/>
      <c r="K28" s="10"/>
      <c r="L28" s="10">
        <v>36</v>
      </c>
      <c r="M28" s="10"/>
    </row>
    <row r="29">
      <c r="A29" s="14" t="s">
        <v>56</v>
      </c>
      <c r="B29" s="17" t="s">
        <v>57</v>
      </c>
      <c r="C29" s="18">
        <v>36</v>
      </c>
      <c r="D29" s="18">
        <v>18</v>
      </c>
      <c r="E29" s="18">
        <v>16</v>
      </c>
      <c r="F29" s="18">
        <v>20</v>
      </c>
      <c r="G29" s="19"/>
      <c r="H29" s="18"/>
      <c r="I29" s="19"/>
      <c r="J29" s="10"/>
      <c r="K29" s="10"/>
      <c r="L29" s="10"/>
      <c r="M29" s="10">
        <v>36</v>
      </c>
    </row>
    <row r="30">
      <c r="A30" s="14" t="s">
        <v>58</v>
      </c>
      <c r="B30" s="17" t="s">
        <v>59</v>
      </c>
      <c r="C30" s="18">
        <v>36</v>
      </c>
      <c r="D30" s="18">
        <v>6</v>
      </c>
      <c r="E30" s="18">
        <v>16</v>
      </c>
      <c r="F30" s="18">
        <v>20</v>
      </c>
      <c r="G30" s="19"/>
      <c r="H30" s="18"/>
      <c r="I30" s="19"/>
      <c r="J30" s="10"/>
      <c r="K30" s="10"/>
      <c r="L30" s="10"/>
      <c r="M30" s="10">
        <v>36</v>
      </c>
    </row>
    <row r="31" ht="33.75" customHeight="1">
      <c r="A31" s="11" t="s">
        <v>60</v>
      </c>
      <c r="B31" s="11" t="s">
        <v>61</v>
      </c>
      <c r="C31" s="12">
        <f>C32+C33+C34+C35+C36+C37+C38</f>
        <v>252</v>
      </c>
      <c r="D31" s="12">
        <f t="shared" ref="D31:M31" si="3">D32+D33+D34+D35+D36+D37+D38</f>
        <v>76</v>
      </c>
      <c r="E31" s="12">
        <f t="shared" si="3"/>
        <v>112</v>
      </c>
      <c r="F31" s="12">
        <f t="shared" si="3"/>
        <v>140</v>
      </c>
      <c r="G31" s="12">
        <f t="shared" si="3"/>
        <v>0</v>
      </c>
      <c r="H31" s="12">
        <f t="shared" si="3"/>
        <v>16</v>
      </c>
      <c r="I31" s="12">
        <f t="shared" si="3"/>
        <v>7</v>
      </c>
      <c r="J31" s="12">
        <f t="shared" si="3"/>
        <v>52</v>
      </c>
      <c r="K31" s="12">
        <f t="shared" si="3"/>
        <v>20</v>
      </c>
      <c r="L31" s="12">
        <f t="shared" si="3"/>
        <v>108</v>
      </c>
      <c r="M31" s="12">
        <f t="shared" si="3"/>
        <v>72</v>
      </c>
      <c r="O31" s="23"/>
    </row>
    <row r="32" ht="24.75" customHeight="1">
      <c r="A32" s="14" t="s">
        <v>62</v>
      </c>
      <c r="B32" s="14" t="s">
        <v>63</v>
      </c>
      <c r="C32" s="9">
        <v>36</v>
      </c>
      <c r="D32" s="9">
        <v>12</v>
      </c>
      <c r="E32" s="9">
        <v>18</v>
      </c>
      <c r="F32" s="18">
        <v>18</v>
      </c>
      <c r="G32" s="9"/>
      <c r="H32" s="9">
        <v>4</v>
      </c>
      <c r="I32" s="9">
        <v>1</v>
      </c>
      <c r="J32" s="10">
        <v>36</v>
      </c>
      <c r="K32" s="10"/>
      <c r="L32" s="10"/>
      <c r="M32" s="10"/>
    </row>
    <row r="33" ht="27" customHeight="1">
      <c r="A33" s="14" t="s">
        <v>64</v>
      </c>
      <c r="B33" s="14" t="s">
        <v>65</v>
      </c>
      <c r="C33" s="9">
        <v>36</v>
      </c>
      <c r="D33" s="9">
        <v>12</v>
      </c>
      <c r="E33" s="9">
        <v>18</v>
      </c>
      <c r="F33" s="18">
        <v>18</v>
      </c>
      <c r="G33" s="9"/>
      <c r="H33" s="9">
        <v>2</v>
      </c>
      <c r="I33" s="9">
        <v>1</v>
      </c>
      <c r="J33" s="10"/>
      <c r="K33" s="10"/>
      <c r="L33" s="10">
        <v>36</v>
      </c>
      <c r="M33" s="10"/>
    </row>
    <row r="34" ht="25.5" customHeight="1">
      <c r="A34" s="15" t="s">
        <v>66</v>
      </c>
      <c r="B34" s="15" t="s">
        <v>67</v>
      </c>
      <c r="C34" s="9">
        <v>36</v>
      </c>
      <c r="D34" s="9">
        <v>16</v>
      </c>
      <c r="E34" s="9">
        <v>16</v>
      </c>
      <c r="F34" s="18">
        <v>20</v>
      </c>
      <c r="G34" s="9"/>
      <c r="H34" s="9">
        <v>2</v>
      </c>
      <c r="I34" s="9">
        <v>1</v>
      </c>
      <c r="J34" s="10">
        <v>16</v>
      </c>
      <c r="K34" s="10">
        <v>20</v>
      </c>
      <c r="L34" s="10"/>
      <c r="M34" s="10"/>
    </row>
    <row r="35" ht="24" customHeight="1">
      <c r="A35" s="15" t="s">
        <v>68</v>
      </c>
      <c r="B35" s="15" t="s">
        <v>69</v>
      </c>
      <c r="C35" s="9">
        <v>36</v>
      </c>
      <c r="D35" s="9">
        <v>12</v>
      </c>
      <c r="E35" s="9">
        <v>16</v>
      </c>
      <c r="F35" s="18">
        <v>20</v>
      </c>
      <c r="G35" s="9"/>
      <c r="H35" s="9">
        <v>2</v>
      </c>
      <c r="I35" s="9">
        <v>1</v>
      </c>
      <c r="J35" s="10"/>
      <c r="K35" s="10"/>
      <c r="L35" s="10">
        <v>36</v>
      </c>
      <c r="M35" s="10"/>
    </row>
    <row r="36" ht="21" customHeight="1">
      <c r="A36" s="15" t="s">
        <v>70</v>
      </c>
      <c r="B36" s="15" t="s">
        <v>71</v>
      </c>
      <c r="C36" s="9">
        <v>36</v>
      </c>
      <c r="D36" s="9">
        <v>12</v>
      </c>
      <c r="E36" s="9">
        <v>16</v>
      </c>
      <c r="F36" s="18">
        <v>20</v>
      </c>
      <c r="G36" s="9"/>
      <c r="H36" s="9">
        <v>2</v>
      </c>
      <c r="I36" s="9">
        <v>1</v>
      </c>
      <c r="J36" s="10"/>
      <c r="K36" s="10"/>
      <c r="L36" s="10">
        <v>36</v>
      </c>
      <c r="M36" s="10"/>
    </row>
    <row r="37" ht="22.5" customHeight="1">
      <c r="A37" s="14" t="s">
        <v>72</v>
      </c>
      <c r="B37" s="14" t="s">
        <v>73</v>
      </c>
      <c r="C37" s="9">
        <v>36</v>
      </c>
      <c r="D37" s="9">
        <v>6</v>
      </c>
      <c r="E37" s="9">
        <v>16</v>
      </c>
      <c r="F37" s="18">
        <v>20</v>
      </c>
      <c r="G37" s="9"/>
      <c r="H37" s="9">
        <v>2</v>
      </c>
      <c r="I37" s="9">
        <v>1</v>
      </c>
      <c r="J37" s="10"/>
      <c r="K37" s="10"/>
      <c r="L37" s="10"/>
      <c r="M37" s="10">
        <v>36</v>
      </c>
    </row>
    <row r="38" ht="33" customHeight="1">
      <c r="A38" s="14" t="s">
        <v>74</v>
      </c>
      <c r="B38" s="14" t="s">
        <v>75</v>
      </c>
      <c r="C38" s="9">
        <v>36</v>
      </c>
      <c r="D38" s="9">
        <v>6</v>
      </c>
      <c r="E38" s="9">
        <v>12</v>
      </c>
      <c r="F38" s="18">
        <v>24</v>
      </c>
      <c r="G38" s="9"/>
      <c r="H38" s="9">
        <v>2</v>
      </c>
      <c r="I38" s="9">
        <v>1</v>
      </c>
      <c r="J38" s="10"/>
      <c r="K38" s="10"/>
      <c r="L38" s="10"/>
      <c r="M38" s="10">
        <v>36</v>
      </c>
    </row>
    <row r="39" ht="23.25" customHeight="1">
      <c r="A39" s="24" t="s">
        <v>76</v>
      </c>
      <c r="B39" s="11" t="s">
        <v>77</v>
      </c>
      <c r="C39" s="12">
        <f>C40+C45+C50+C55</f>
        <v>932</v>
      </c>
      <c r="D39" s="12">
        <f>D40+D45+D50+D55</f>
        <v>758</v>
      </c>
      <c r="E39" s="12">
        <f>E40+E45+E50+E55</f>
        <v>140</v>
      </c>
      <c r="F39" s="12">
        <f>F40+F45+F50+F55</f>
        <v>120</v>
      </c>
      <c r="G39" s="12">
        <f>G40+G45+G50+G55</f>
        <v>648</v>
      </c>
      <c r="H39" s="12">
        <f>H40+H45+H50+H55</f>
        <v>0</v>
      </c>
      <c r="I39" s="12">
        <f>I40+I45+I50+I55</f>
        <v>24</v>
      </c>
      <c r="J39" s="12">
        <f>J40+J45+J50+J55</f>
        <v>22</v>
      </c>
      <c r="K39" s="12">
        <f>K40+K45+K50+K55</f>
        <v>104</v>
      </c>
      <c r="L39" s="12">
        <f>L40+L45+L50+L55</f>
        <v>244</v>
      </c>
      <c r="M39" s="12">
        <f>M40+M45+M50+M55</f>
        <v>562</v>
      </c>
      <c r="O39" s="23"/>
    </row>
    <row r="40" ht="46.5" customHeight="1">
      <c r="A40" s="11" t="s">
        <v>78</v>
      </c>
      <c r="B40" s="25" t="s">
        <v>79</v>
      </c>
      <c r="C40" s="12">
        <f>C41+C42+C43+C44</f>
        <v>240</v>
      </c>
      <c r="D40" s="12">
        <v>206</v>
      </c>
      <c r="E40" s="12">
        <f t="shared" ref="D40:M45" si="4">E41+E42+E43+E44</f>
        <v>26</v>
      </c>
      <c r="F40" s="12">
        <f t="shared" si="4"/>
        <v>28</v>
      </c>
      <c r="G40" s="12">
        <f t="shared" si="4"/>
        <v>180</v>
      </c>
      <c r="H40" s="12">
        <f t="shared" si="4"/>
        <v>0</v>
      </c>
      <c r="I40" s="12">
        <f t="shared" si="4"/>
        <v>6</v>
      </c>
      <c r="J40" s="12">
        <f t="shared" si="4"/>
        <v>22</v>
      </c>
      <c r="K40" s="12">
        <f t="shared" si="4"/>
        <v>104</v>
      </c>
      <c r="L40" s="12">
        <f t="shared" si="4"/>
        <v>114</v>
      </c>
      <c r="M40" s="12">
        <f t="shared" si="4"/>
        <v>0</v>
      </c>
      <c r="O40" s="23"/>
    </row>
    <row r="41" ht="33.75" customHeight="1">
      <c r="A41" s="26" t="s">
        <v>80</v>
      </c>
      <c r="B41" s="27" t="s">
        <v>81</v>
      </c>
      <c r="C41" s="9">
        <v>54</v>
      </c>
      <c r="D41" s="9">
        <v>26</v>
      </c>
      <c r="E41" s="9">
        <v>26</v>
      </c>
      <c r="F41" s="18">
        <v>28</v>
      </c>
      <c r="G41" s="9"/>
      <c r="H41" s="9"/>
      <c r="I41" s="9"/>
      <c r="J41" s="10">
        <v>22</v>
      </c>
      <c r="K41" s="10">
        <v>32</v>
      </c>
      <c r="L41" s="10"/>
      <c r="M41" s="10"/>
    </row>
    <row r="42">
      <c r="A42" s="28" t="s">
        <v>82</v>
      </c>
      <c r="B42" s="28" t="s">
        <v>83</v>
      </c>
      <c r="C42" s="18">
        <v>108</v>
      </c>
      <c r="D42" s="18">
        <v>108</v>
      </c>
      <c r="E42" s="18"/>
      <c r="F42" s="18"/>
      <c r="G42" s="18">
        <v>108</v>
      </c>
      <c r="H42" s="18"/>
      <c r="I42" s="18"/>
      <c r="J42" s="10"/>
      <c r="K42" s="10">
        <v>36</v>
      </c>
      <c r="L42" s="10">
        <v>72</v>
      </c>
      <c r="M42" s="10"/>
    </row>
    <row r="43">
      <c r="A43" s="28" t="s">
        <v>84</v>
      </c>
      <c r="B43" s="28" t="s">
        <v>85</v>
      </c>
      <c r="C43" s="18">
        <v>72</v>
      </c>
      <c r="D43" s="18">
        <v>72</v>
      </c>
      <c r="E43" s="18"/>
      <c r="F43" s="18"/>
      <c r="G43" s="18">
        <v>72</v>
      </c>
      <c r="H43" s="18"/>
      <c r="I43" s="18"/>
      <c r="J43" s="10"/>
      <c r="K43" s="10">
        <v>36</v>
      </c>
      <c r="L43" s="10">
        <v>36</v>
      </c>
      <c r="M43" s="10"/>
    </row>
    <row r="44">
      <c r="A44" s="28"/>
      <c r="B44" s="28" t="s">
        <v>86</v>
      </c>
      <c r="C44" s="18">
        <v>6</v>
      </c>
      <c r="D44" s="18"/>
      <c r="E44" s="18"/>
      <c r="F44" s="18"/>
      <c r="G44" s="18"/>
      <c r="H44" s="18"/>
      <c r="I44" s="18">
        <v>6</v>
      </c>
      <c r="J44" s="10"/>
      <c r="K44" s="10"/>
      <c r="L44" s="10">
        <v>6</v>
      </c>
      <c r="M44" s="10"/>
    </row>
    <row r="45" ht="40.5" customHeight="1">
      <c r="A45" s="11" t="s">
        <v>87</v>
      </c>
      <c r="B45" s="11" t="s">
        <v>88</v>
      </c>
      <c r="C45" s="12">
        <f>C46+C47+C48+C49</f>
        <v>212</v>
      </c>
      <c r="D45" s="12">
        <f t="shared" si="4"/>
        <v>168</v>
      </c>
      <c r="E45" s="12">
        <f t="shared" si="4"/>
        <v>36</v>
      </c>
      <c r="F45" s="12">
        <f t="shared" si="4"/>
        <v>26</v>
      </c>
      <c r="G45" s="12">
        <f t="shared" si="4"/>
        <v>144</v>
      </c>
      <c r="H45" s="12">
        <f t="shared" si="4"/>
        <v>0</v>
      </c>
      <c r="I45" s="12">
        <f t="shared" si="4"/>
        <v>6</v>
      </c>
      <c r="J45" s="12">
        <f t="shared" si="4"/>
        <v>0</v>
      </c>
      <c r="K45" s="12">
        <f t="shared" si="4"/>
        <v>0</v>
      </c>
      <c r="L45" s="12">
        <f t="shared" si="4"/>
        <v>0</v>
      </c>
      <c r="M45" s="12">
        <f t="shared" si="4"/>
        <v>212</v>
      </c>
    </row>
    <row r="46" ht="27.75" customHeight="1">
      <c r="A46" s="26" t="s">
        <v>89</v>
      </c>
      <c r="B46" s="29" t="s">
        <v>90</v>
      </c>
      <c r="C46" s="9">
        <v>62</v>
      </c>
      <c r="D46" s="9">
        <v>24</v>
      </c>
      <c r="E46" s="9">
        <v>36</v>
      </c>
      <c r="F46" s="18">
        <v>26</v>
      </c>
      <c r="G46" s="9"/>
      <c r="H46" s="9"/>
      <c r="I46" s="9"/>
      <c r="J46" s="10"/>
      <c r="K46" s="10"/>
      <c r="L46" s="10"/>
      <c r="M46" s="10">
        <v>62</v>
      </c>
    </row>
    <row r="47">
      <c r="A47" s="28" t="s">
        <v>91</v>
      </c>
      <c r="B47" s="28" t="s">
        <v>83</v>
      </c>
      <c r="C47" s="18">
        <v>72</v>
      </c>
      <c r="D47" s="18">
        <v>72</v>
      </c>
      <c r="E47" s="18"/>
      <c r="F47" s="18"/>
      <c r="G47" s="18">
        <v>72</v>
      </c>
      <c r="H47" s="18"/>
      <c r="I47" s="18"/>
      <c r="J47" s="10"/>
      <c r="K47" s="10"/>
      <c r="L47" s="10"/>
      <c r="M47" s="10">
        <v>72</v>
      </c>
      <c r="N47" s="30"/>
      <c r="O47" s="30"/>
      <c r="P47" s="30"/>
    </row>
    <row r="48">
      <c r="A48" s="28" t="s">
        <v>92</v>
      </c>
      <c r="B48" s="28" t="s">
        <v>85</v>
      </c>
      <c r="C48" s="18">
        <v>72</v>
      </c>
      <c r="D48" s="18">
        <v>72</v>
      </c>
      <c r="E48" s="18"/>
      <c r="F48" s="18"/>
      <c r="G48" s="18">
        <v>72</v>
      </c>
      <c r="H48" s="18"/>
      <c r="I48" s="18"/>
      <c r="J48" s="10"/>
      <c r="K48" s="10"/>
      <c r="L48" s="10"/>
      <c r="M48" s="10">
        <v>72</v>
      </c>
      <c r="N48" s="30"/>
      <c r="O48" s="30"/>
      <c r="P48" s="30"/>
    </row>
    <row r="49">
      <c r="A49" s="28"/>
      <c r="B49" s="28" t="s">
        <v>86</v>
      </c>
      <c r="C49" s="18">
        <v>6</v>
      </c>
      <c r="D49" s="18"/>
      <c r="E49" s="18"/>
      <c r="F49" s="18"/>
      <c r="G49" s="18"/>
      <c r="H49" s="18"/>
      <c r="I49" s="18">
        <v>6</v>
      </c>
      <c r="J49" s="10"/>
      <c r="K49" s="10"/>
      <c r="L49" s="10"/>
      <c r="M49" s="10">
        <v>6</v>
      </c>
      <c r="N49" s="30"/>
      <c r="O49" s="30"/>
      <c r="P49" s="30"/>
    </row>
    <row r="50" ht="63.75" customHeight="1">
      <c r="A50" s="11" t="s">
        <v>93</v>
      </c>
      <c r="B50" s="13" t="s">
        <v>94</v>
      </c>
      <c r="C50" s="12">
        <f>C51+C52+C53+C54</f>
        <v>200</v>
      </c>
      <c r="D50" s="12">
        <f t="shared" ref="D50:G55" si="5">D51+D52+D53</f>
        <v>170</v>
      </c>
      <c r="E50" s="12">
        <f t="shared" si="5"/>
        <v>22</v>
      </c>
      <c r="F50" s="12">
        <f t="shared" si="5"/>
        <v>28</v>
      </c>
      <c r="G50" s="12">
        <f t="shared" si="5"/>
        <v>144</v>
      </c>
      <c r="H50" s="10"/>
      <c r="I50" s="12">
        <f>I51+I52+I53+I54+I60</f>
        <v>6</v>
      </c>
      <c r="J50" s="12">
        <f>J51+J52+J53</f>
        <v>0</v>
      </c>
      <c r="K50" s="12">
        <f t="shared" ref="K50:K55" si="6">K51+K52+K53</f>
        <v>0</v>
      </c>
      <c r="L50" s="12">
        <f>L51+L52+L53+L54</f>
        <v>36</v>
      </c>
      <c r="M50" s="12">
        <f>M51+M52+M53+M54</f>
        <v>164</v>
      </c>
    </row>
    <row r="51" ht="42.75">
      <c r="A51" s="26" t="s">
        <v>95</v>
      </c>
      <c r="B51" s="29" t="s">
        <v>96</v>
      </c>
      <c r="C51" s="9">
        <v>50</v>
      </c>
      <c r="D51" s="9">
        <v>26</v>
      </c>
      <c r="E51" s="9">
        <v>22</v>
      </c>
      <c r="F51" s="18">
        <v>28</v>
      </c>
      <c r="G51" s="9"/>
      <c r="H51" s="9"/>
      <c r="I51" s="9"/>
      <c r="J51" s="10"/>
      <c r="K51" s="10"/>
      <c r="L51" s="10"/>
      <c r="M51" s="10">
        <v>50</v>
      </c>
    </row>
    <row r="52" ht="20.25" customHeight="1">
      <c r="A52" s="28" t="s">
        <v>97</v>
      </c>
      <c r="B52" s="28" t="s">
        <v>83</v>
      </c>
      <c r="C52" s="18">
        <v>72</v>
      </c>
      <c r="D52" s="18">
        <v>72</v>
      </c>
      <c r="E52" s="18"/>
      <c r="F52" s="18"/>
      <c r="G52" s="18">
        <v>72</v>
      </c>
      <c r="H52" s="18"/>
      <c r="I52" s="18"/>
      <c r="J52" s="10"/>
      <c r="K52" s="10"/>
      <c r="L52" s="10">
        <v>36</v>
      </c>
      <c r="M52" s="10">
        <v>36</v>
      </c>
    </row>
    <row r="53">
      <c r="A53" s="28" t="s">
        <v>98</v>
      </c>
      <c r="B53" s="28" t="s">
        <v>85</v>
      </c>
      <c r="C53" s="18">
        <v>72</v>
      </c>
      <c r="D53" s="18">
        <v>72</v>
      </c>
      <c r="E53" s="18"/>
      <c r="F53" s="18"/>
      <c r="G53" s="18">
        <v>72</v>
      </c>
      <c r="H53" s="18"/>
      <c r="I53" s="18"/>
      <c r="J53" s="10"/>
      <c r="K53" s="10"/>
      <c r="L53" s="10"/>
      <c r="M53" s="10">
        <v>72</v>
      </c>
    </row>
    <row r="54">
      <c r="A54" s="28"/>
      <c r="B54" s="28" t="s">
        <v>86</v>
      </c>
      <c r="C54" s="18">
        <v>6</v>
      </c>
      <c r="D54" s="18"/>
      <c r="E54" s="18"/>
      <c r="F54" s="18"/>
      <c r="G54" s="18"/>
      <c r="H54" s="18"/>
      <c r="I54" s="18">
        <v>6</v>
      </c>
      <c r="J54" s="10"/>
      <c r="K54" s="10"/>
      <c r="L54" s="10"/>
      <c r="M54" s="10">
        <v>6</v>
      </c>
    </row>
    <row r="55" ht="45">
      <c r="A55" s="11" t="s">
        <v>99</v>
      </c>
      <c r="B55" s="13" t="s">
        <v>100</v>
      </c>
      <c r="C55" s="12">
        <f>C56+C57+C58+C59</f>
        <v>280</v>
      </c>
      <c r="D55" s="12">
        <f t="shared" si="5"/>
        <v>214</v>
      </c>
      <c r="E55" s="12">
        <f t="shared" si="5"/>
        <v>56</v>
      </c>
      <c r="F55" s="12">
        <f t="shared" si="5"/>
        <v>38</v>
      </c>
      <c r="G55" s="12">
        <f t="shared" si="5"/>
        <v>180</v>
      </c>
      <c r="H55" s="10"/>
      <c r="I55" s="12">
        <f>I56+I57+I58+I59+I65</f>
        <v>6</v>
      </c>
      <c r="J55" s="12">
        <f>J56+J57+J58</f>
        <v>0</v>
      </c>
      <c r="K55" s="12">
        <f t="shared" si="6"/>
        <v>0</v>
      </c>
      <c r="L55" s="12">
        <f>L56+L57+L58+L59</f>
        <v>94</v>
      </c>
      <c r="M55" s="12">
        <f>M56+M57+M58+M59</f>
        <v>186</v>
      </c>
    </row>
    <row r="56" ht="28.5">
      <c r="A56" s="26" t="s">
        <v>101</v>
      </c>
      <c r="B56" s="29" t="s">
        <v>102</v>
      </c>
      <c r="C56" s="9">
        <v>94</v>
      </c>
      <c r="D56" s="9">
        <v>34</v>
      </c>
      <c r="E56" s="9">
        <v>56</v>
      </c>
      <c r="F56" s="18">
        <v>38</v>
      </c>
      <c r="G56" s="9"/>
      <c r="H56" s="9"/>
      <c r="I56" s="9"/>
      <c r="J56" s="10"/>
      <c r="K56" s="10"/>
      <c r="L56" s="10">
        <v>58</v>
      </c>
      <c r="M56" s="10">
        <v>36</v>
      </c>
    </row>
    <row r="57">
      <c r="A57" s="28" t="s">
        <v>103</v>
      </c>
      <c r="B57" s="28" t="s">
        <v>83</v>
      </c>
      <c r="C57" s="18">
        <v>108</v>
      </c>
      <c r="D57" s="18">
        <v>108</v>
      </c>
      <c r="E57" s="18"/>
      <c r="F57" s="18"/>
      <c r="G57" s="18">
        <v>108</v>
      </c>
      <c r="H57" s="18"/>
      <c r="I57" s="18"/>
      <c r="J57" s="10"/>
      <c r="K57" s="10"/>
      <c r="L57" s="10">
        <v>36</v>
      </c>
      <c r="M57" s="10">
        <v>72</v>
      </c>
    </row>
    <row r="58">
      <c r="A58" s="28" t="s">
        <v>104</v>
      </c>
      <c r="B58" s="28" t="s">
        <v>85</v>
      </c>
      <c r="C58" s="18">
        <v>72</v>
      </c>
      <c r="D58" s="18">
        <v>72</v>
      </c>
      <c r="E58" s="18"/>
      <c r="F58" s="18"/>
      <c r="G58" s="18">
        <v>72</v>
      </c>
      <c r="H58" s="18"/>
      <c r="I58" s="18"/>
      <c r="J58" s="10"/>
      <c r="K58" s="10"/>
      <c r="L58" s="10"/>
      <c r="M58" s="10">
        <v>72</v>
      </c>
    </row>
    <row r="59">
      <c r="A59" s="28"/>
      <c r="B59" s="28" t="s">
        <v>86</v>
      </c>
      <c r="C59" s="18">
        <v>6</v>
      </c>
      <c r="D59" s="18"/>
      <c r="E59" s="18"/>
      <c r="F59" s="18"/>
      <c r="G59" s="18"/>
      <c r="H59" s="18"/>
      <c r="I59" s="18">
        <v>6</v>
      </c>
      <c r="J59" s="10"/>
      <c r="K59" s="10"/>
      <c r="L59" s="10"/>
      <c r="M59" s="10">
        <v>6</v>
      </c>
    </row>
    <row r="60">
      <c r="A60" s="31" t="s">
        <v>105</v>
      </c>
      <c r="B60" s="31" t="s">
        <v>28</v>
      </c>
      <c r="C60" s="19">
        <v>40</v>
      </c>
      <c r="D60" s="19"/>
      <c r="E60" s="19"/>
      <c r="F60" s="19">
        <v>40</v>
      </c>
      <c r="G60" s="19"/>
      <c r="H60" s="19"/>
      <c r="I60" s="19"/>
      <c r="J60" s="12"/>
      <c r="K60" s="12"/>
      <c r="L60" s="12"/>
      <c r="M60" s="12">
        <v>40</v>
      </c>
    </row>
    <row r="61">
      <c r="A61" s="32" t="s">
        <v>106</v>
      </c>
      <c r="B61" s="32" t="s">
        <v>107</v>
      </c>
      <c r="C61" s="33">
        <v>36</v>
      </c>
      <c r="D61" s="33"/>
      <c r="E61" s="9"/>
      <c r="F61" s="34"/>
      <c r="G61" s="9"/>
      <c r="H61" s="9"/>
      <c r="I61" s="9">
        <v>36</v>
      </c>
      <c r="J61" s="10"/>
      <c r="K61" s="10"/>
      <c r="L61" s="10"/>
      <c r="M61" s="12">
        <v>36</v>
      </c>
    </row>
    <row r="62">
      <c r="A62" s="32" t="s">
        <v>108</v>
      </c>
      <c r="B62" s="32"/>
      <c r="C62" s="33">
        <f>C39+C31+C24+C8+C60+C61</f>
        <v>2952</v>
      </c>
      <c r="D62" s="33">
        <v>1186</v>
      </c>
      <c r="E62" s="33">
        <v>1105</v>
      </c>
      <c r="F62" s="33">
        <v>1139</v>
      </c>
      <c r="G62" s="33">
        <f>G39+G31+G8+G61</f>
        <v>648</v>
      </c>
      <c r="H62" s="33">
        <v>16</v>
      </c>
      <c r="I62" s="33">
        <v>60</v>
      </c>
      <c r="J62" s="12">
        <f>J39+J31+J24+J8</f>
        <v>612</v>
      </c>
      <c r="K62" s="12">
        <f>K39+K31+K24+K8</f>
        <v>864</v>
      </c>
      <c r="L62" s="12">
        <f>L39+L31+L24+L8</f>
        <v>612</v>
      </c>
      <c r="M62" s="12">
        <f>M61+M60+M39+M31+M24+M8</f>
        <v>864</v>
      </c>
      <c r="O62" s="23"/>
    </row>
    <row r="63">
      <c r="A63" s="35" t="s">
        <v>109</v>
      </c>
      <c r="B63" s="36"/>
      <c r="C63" s="37"/>
      <c r="D63" s="37"/>
      <c r="E63" s="37"/>
      <c r="F63" s="38"/>
      <c r="G63" s="39" t="s">
        <v>110</v>
      </c>
      <c r="H63" s="39"/>
      <c r="I63" s="39"/>
      <c r="J63" s="40">
        <v>612</v>
      </c>
      <c r="K63" s="40">
        <v>864</v>
      </c>
      <c r="L63" s="40">
        <v>396</v>
      </c>
      <c r="M63" s="40">
        <v>396</v>
      </c>
    </row>
    <row r="64">
      <c r="A64" s="41"/>
      <c r="B64" s="42"/>
      <c r="C64" s="42"/>
      <c r="D64" s="42"/>
      <c r="E64" s="42"/>
      <c r="F64" s="43"/>
      <c r="G64" s="39" t="s">
        <v>111</v>
      </c>
      <c r="H64" s="39"/>
      <c r="I64" s="39"/>
      <c r="J64" s="40"/>
      <c r="K64" s="40">
        <v>36</v>
      </c>
      <c r="L64" s="40">
        <f>L57+L52+L42</f>
        <v>144</v>
      </c>
      <c r="M64" s="40">
        <v>360</v>
      </c>
    </row>
    <row r="65">
      <c r="A65" s="44" t="s">
        <v>112</v>
      </c>
      <c r="B65" s="45"/>
      <c r="C65" s="42"/>
      <c r="D65" s="42"/>
      <c r="E65" s="42"/>
      <c r="F65" s="43"/>
      <c r="G65" s="39" t="s">
        <v>113</v>
      </c>
      <c r="H65" s="39"/>
      <c r="I65" s="39"/>
      <c r="J65" s="40"/>
      <c r="K65" s="40">
        <v>36</v>
      </c>
      <c r="L65" s="40">
        <v>36</v>
      </c>
      <c r="M65" s="40">
        <v>216</v>
      </c>
    </row>
    <row r="66">
      <c r="A66" s="41"/>
      <c r="B66" s="42"/>
      <c r="C66" s="42"/>
      <c r="D66" s="42"/>
      <c r="E66" s="42"/>
      <c r="F66" s="43"/>
      <c r="G66" s="39" t="s">
        <v>114</v>
      </c>
      <c r="H66" s="39"/>
      <c r="I66" s="39"/>
      <c r="J66" s="40">
        <v>1</v>
      </c>
      <c r="K66" s="40">
        <v>1</v>
      </c>
      <c r="L66" s="40">
        <v>2</v>
      </c>
      <c r="M66" s="40">
        <v>4</v>
      </c>
    </row>
    <row r="67">
      <c r="A67" s="41"/>
      <c r="B67" s="42"/>
      <c r="C67" s="42"/>
      <c r="D67" s="42"/>
      <c r="E67" s="42"/>
      <c r="F67" s="43"/>
      <c r="G67" s="39" t="s">
        <v>115</v>
      </c>
      <c r="H67" s="39"/>
      <c r="I67" s="39"/>
      <c r="J67" s="40">
        <v>1</v>
      </c>
      <c r="K67" s="40">
        <v>14</v>
      </c>
      <c r="L67" s="40">
        <v>7</v>
      </c>
      <c r="M67" s="40">
        <v>15</v>
      </c>
    </row>
    <row r="68">
      <c r="A68" s="46"/>
      <c r="B68" s="47"/>
      <c r="C68" s="47"/>
      <c r="D68" s="48"/>
      <c r="E68" s="48"/>
      <c r="F68" s="49"/>
      <c r="G68" s="39" t="s">
        <v>116</v>
      </c>
      <c r="H68" s="39"/>
      <c r="I68" s="39"/>
      <c r="J68" s="40"/>
      <c r="K68" s="40"/>
      <c r="L68" s="40"/>
      <c r="M68" s="40"/>
    </row>
  </sheetData>
  <mergeCells count="22">
    <mergeCell ref="B1:L2"/>
    <mergeCell ref="A4:A5"/>
    <mergeCell ref="B4:B5"/>
    <mergeCell ref="C4:C5"/>
    <mergeCell ref="D4:D5"/>
    <mergeCell ref="E4:I4"/>
    <mergeCell ref="J4:J5"/>
    <mergeCell ref="K4:K5"/>
    <mergeCell ref="L4:L5"/>
    <mergeCell ref="M4:M5"/>
    <mergeCell ref="A7:B7"/>
    <mergeCell ref="A8:B8"/>
    <mergeCell ref="A62:B62"/>
    <mergeCell ref="A63:B63"/>
    <mergeCell ref="G63:I63"/>
    <mergeCell ref="G64:I64"/>
    <mergeCell ref="A65:C65"/>
    <mergeCell ref="G65:I65"/>
    <mergeCell ref="G66:I66"/>
    <mergeCell ref="G67:I67"/>
    <mergeCell ref="A68:C68"/>
    <mergeCell ref="G68:I68"/>
  </mergeCells>
  <printOptions headings="0" gridLines="0"/>
  <pageMargins left="0.70866141732283472" right="0.70866141732283472" top="0.74803149606299213" bottom="0.74803149606299213" header="0.31496062992125984" footer="0.31496062992125984"/>
  <pageSetup paperSize="9" scale="75" fitToWidth="1" fitToHeight="1" pageOrder="downThenOver" orientation="landscape" usePrinterDefaults="1" blackAndWhite="0" draft="0" cellComments="none" useFirstPageNumber="0" errors="displayed" horizontalDpi="600" verticalDpi="600" copies="1"/>
  <headerFooter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Р7-Офис/2025.2.2.831</Application>
  <Company/>
  <DocSecurity>0</DocSecurity>
  <HyperlinksChanged>false</HyperlinksChanged>
  <LinksUpToDate>false</LinksUpToDate>
  <ScaleCrop>false</ScaleCrop>
  <SharedDoc>false</SharedDoc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ICL</cp:lastModifiedBy>
  <cp:revision>4</cp:revision>
  <dcterms:created xsi:type="dcterms:W3CDTF">2006-09-16T00:00:00Z</dcterms:created>
  <dcterms:modified xsi:type="dcterms:W3CDTF">2026-02-05T11:54:49Z</dcterms:modified>
</cp:coreProperties>
</file>